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NHANVIEN!$10:$11</definedName>
  </definedNames>
  <calcPr calcId="144525"/>
  <fileRecoveryPr autoRecover="0"/>
</workbook>
</file>

<file path=xl/calcChain.xml><?xml version="1.0" encoding="utf-8"?>
<calcChain xmlns="http://schemas.openxmlformats.org/spreadsheetml/2006/main">
  <c r="E51" i="10" l="1"/>
  <c r="E48" i="10"/>
  <c r="E47" i="10"/>
  <c r="E41" i="10"/>
  <c r="E38" i="10"/>
  <c r="E33" i="10"/>
  <c r="E27" i="10"/>
  <c r="E20" i="10"/>
  <c r="E16" i="10"/>
  <c r="E13" i="10"/>
  <c r="E12" i="10" s="1"/>
  <c r="C16" i="10"/>
  <c r="C20" i="10"/>
  <c r="C27" i="10"/>
  <c r="C33" i="10"/>
  <c r="C38" i="10"/>
  <c r="C41" i="10"/>
  <c r="C48" i="10"/>
  <c r="C51" i="10"/>
  <c r="B51" i="10"/>
  <c r="B47" i="10" s="1"/>
  <c r="B33" i="10"/>
  <c r="B27" i="10"/>
  <c r="B20" i="10"/>
  <c r="B41" i="10"/>
  <c r="C13" i="10"/>
  <c r="B48" i="10"/>
  <c r="B38" i="10"/>
  <c r="B16" i="10"/>
  <c r="B13" i="10"/>
  <c r="B12" i="10"/>
  <c r="B19" i="10"/>
  <c r="B55" i="10" l="1"/>
  <c r="E19" i="10"/>
  <c r="C12" i="10"/>
  <c r="E55" i="10"/>
  <c r="C47" i="10"/>
  <c r="C19" i="10"/>
  <c r="E56" i="10" l="1"/>
  <c r="E57" i="10" s="1"/>
  <c r="C55" i="10"/>
  <c r="C56" i="10" s="1"/>
  <c r="C57" i="10" s="1"/>
</calcChain>
</file>

<file path=xl/sharedStrings.xml><?xml version="1.0" encoding="utf-8"?>
<sst xmlns="http://schemas.openxmlformats.org/spreadsheetml/2006/main" count="90" uniqueCount="87">
  <si>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</si>
  <si>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</si>
  <si>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</si>
  <si>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</si>
  <si>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</si>
  <si>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</si>
  <si>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</si>
  <si>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</si>
  <si>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</si>
  <si>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</si>
  <si>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</si>
  <si>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</si>
  <si>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t>Nhân viên tự đánh giá xếp loại</t>
  </si>
  <si>
    <t>Tiêu chí 1: Năng lực chuyên môn</t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</si>
  <si>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</si>
  <si>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</si>
  <si>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t>Tiêu chí 3: Năng lực phát triển nghề nghiệp</t>
  </si>
  <si>
    <t>Biên bản họp đơn vị</t>
  </si>
  <si>
    <t xml:space="preserve">Tổng hợp nội dung báo cáo </t>
  </si>
  <si>
    <t>PHIẾU ĐÁNH GIÁ, XẾP LOẠI CHUYÊN MÔN, NGHIỆP VỤ ĐỐI VỚI NHÂN VIÊN NĂM HỌC 2018-2019
(Mẫu 02- Áp dụng đối với nhân viên các đơn vị chức năng)</t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</si>
  <si>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</si>
  <si>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</si>
  <si>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</si>
  <si>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</si>
  <si>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</si>
  <si>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</si>
  <si>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</si>
  <si>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</si>
  <si>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</si>
  <si>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</si>
  <si>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</si>
  <si>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</si>
  <si>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</si>
  <si>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</si>
  <si>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</si>
  <si>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</si>
  <si>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</si>
  <si>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 xml:space="preserve">           Họ và tên:   NGUYỄN THỊ NHUNG</t>
  </si>
  <si>
    <t xml:space="preserve">           Đơn vị: Phòng Công tác Chính trị - Học sinh Sinh viên</t>
  </si>
  <si>
    <t xml:space="preserve">           Trình độ chuyên môn: Cử nhân Khoa học Thư viện</t>
  </si>
  <si>
    <t xml:space="preserve">           Chức danh nghề nghiệp (CDNN): Chuyên viên, ngạch 01.003</t>
  </si>
  <si>
    <t xml:space="preserve">           Nhiệm vụ được phân công:   Quản lý Học sinh Sinh viên</t>
  </si>
  <si>
    <t>bằng đại học</t>
  </si>
  <si>
    <t>Chứng chỉ Sơ cấp</t>
  </si>
  <si>
    <t>chứng chỉ B Ngoại ngữ</t>
  </si>
  <si>
    <t>Chứng chỉ A Tin học</t>
  </si>
  <si>
    <t>Chứng chỉ chuyên viên</t>
  </si>
  <si>
    <t xml:space="preserve">Lịch cá nhân trên Egov </t>
  </si>
  <si>
    <t>Báo cáo công việc, báo cáo công tác chủ nhiệm hàng tháng, học kỳ gửi Trưởng đơn vị</t>
  </si>
  <si>
    <t>Cá nhân tham gia đóng góp 3 hoạt động/ 3 hoạt động, phong trào của Trường</t>
  </si>
  <si>
    <t>4 hoạt động/ 4 hoạt động, phong trào của Trường</t>
  </si>
  <si>
    <t>Tp.HCM, ngày  19   tháng 3  năm 2019</t>
  </si>
  <si>
    <t>Nguyễn Thị Nhung</t>
  </si>
  <si>
    <t>Lê Xuân Thiện</t>
  </si>
  <si>
    <r>
      <t xml:space="preserve">TRƯỜNG CAO ĐẲNG LÝ TỰ TRỌNG
THÀNH PHỐ HỒ CHÍ MINH
</t>
    </r>
    <r>
      <rPr>
        <b/>
        <sz val="13"/>
        <color rgb="FF000000"/>
        <rFont val="Times New Roman"/>
        <family val="1"/>
      </rPr>
      <t>PHÒNG CÔNG TÁC CHÍNH TRỊ- HỌC SINH SINH VIÊN</t>
    </r>
  </si>
  <si>
    <t>Tp.HCM, ngày    tháng   năm 2019</t>
  </si>
  <si>
    <r>
      <t>- Tiêu chuẩn 1:</t>
    </r>
    <r>
      <rPr>
        <sz val="13"/>
        <rFont val="Times New Roman"/>
        <family val="1"/>
      </rPr>
      <t xml:space="preserve"> Trình độ chuyên môn nghiệp vụ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</si>
  <si>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Có bằng tốt nghiệp phù hợp với vị trí công tác đảm nhiệm theo quy định. 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</si>
  <si>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trình độ lý luận chính trị sơ cấp trở lên.</t>
    </r>
  </si>
  <si>
    <r>
      <t>- Tiêu chuẩn 2:</t>
    </r>
    <r>
      <rPr>
        <sz val="13"/>
        <rFont val="Times New Roman"/>
        <family val="1"/>
      </rPr>
      <t xml:space="preserve"> Trình độ ngoại ngữ, tin học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</si>
  <si>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</si>
  <si>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r>
      <t>- Tiêu chuẩn 1:</t>
    </r>
    <r>
      <rPr>
        <sz val="13"/>
        <rFont val="Times New Roman"/>
        <family val="1"/>
      </rPr>
      <t xml:space="preserve"> Năng lực thực hiện công việc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</si>
  <si>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</si>
  <si>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t>3. Có lập lịch làm việc cá nhân trên egov và gán quyền xem cho CB, NV trong đơn vị</t>
  </si>
  <si>
    <r>
      <t>- Tiêu chuẩn 2:</t>
    </r>
    <r>
      <rPr>
        <sz val="13"/>
        <rFont val="Times New Roman"/>
        <family val="1"/>
      </rPr>
      <t xml:space="preserve"> Ý thức chấp hành kỷ luật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</si>
  <si>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</si>
  <si>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</si>
  <si>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</si>
  <si>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</si>
  <si>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- Tiêu chuẩn 3:</t>
    </r>
    <r>
      <rPr>
        <sz val="13"/>
        <rFont val="Times New Roman"/>
        <family val="1"/>
      </rPr>
      <t xml:space="preserve"> Tác phong làm việc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</si>
  <si>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</si>
  <si>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t>2. Sử dụng tốt máy móc thiết bị công nghệ phục vụ công tác chuyên môn (VD: máy vi tính đối với nhân viên văn phòng; thiết bị/công cụ đối với nhân viên kỹ thuật….).</t>
  </si>
  <si>
    <r>
      <t>3.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>Trong năm học có thời gian nghỉ ốm dưới 10 ngày (2đ); từ 10 đến 20 ngày (1đ); trên 20 ngày (0đ).</t>
    </r>
  </si>
  <si>
    <r>
      <t>- Tiêu chuẩn 4:</t>
    </r>
    <r>
      <rPr>
        <sz val="13"/>
        <rFont val="Times New Roman"/>
        <family val="1"/>
      </rPr>
      <t xml:space="preserve"> Kỹ năng thực hiện công việc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</si>
  <si>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</si>
  <si>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- Tiêu chuẩn 5:</t>
    </r>
    <r>
      <rPr>
        <sz val="13"/>
        <rFont val="Times New Roman"/>
        <family val="1"/>
      </rPr>
      <t xml:space="preserve"> Hoạt động xã hội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</si>
  <si>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</si>
  <si>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các hoạt động, phong trào đoàn thể từ 50% trở lên (2 điểm); Dưới 50% (1 điểm); Không tham gia (0 điểm).</t>
    </r>
  </si>
  <si>
    <r>
      <t>- Tiêu chuẩn 1:</t>
    </r>
    <r>
      <rPr>
        <sz val="13"/>
        <rFont val="Times New Roman"/>
        <family val="1"/>
      </rPr>
      <t xml:space="preserve"> Học tập, bồi dưỡng nâng cao</t>
    </r>
  </si>
  <si>
    <r>
      <t>- Tiêu chuẩn 2:</t>
    </r>
    <r>
      <rPr>
        <sz val="13"/>
        <rFont val="Times New Roman"/>
        <family val="1"/>
      </rPr>
      <t xml:space="preserve"> Đổi mới sáng tạo trong công tác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</si>
  <si>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Tích cực đóng góp ý kiến xây dựng công tác chuyên môn, nghiệp vụ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</si>
  <si>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bài viết sáng kiến được Hội đồng đánh giá khá trở lên (2 điểm); Đạt (1 điểm).</t>
    </r>
  </si>
  <si>
    <t>Văn nghệ trường</t>
  </si>
  <si>
    <t>Tự học Chứng chỉ chuyên viên, Anh văn B</t>
  </si>
  <si>
    <t>SKKN Năm học 2018-2019 đạt 76 điểm</t>
  </si>
  <si>
    <t>Đạt LĐTT năm học 2018-2019</t>
  </si>
  <si>
    <t>Đề nghị lãnh đạo xem xét về việc thay đổi chương trình khung của khóa 17 khoa Động lực ở hk4/2018-2019, (tách Thực tập tốt nghiệp (6 tín chỉ) qua học kỳ 5/2019-2020) còn lại 14 tín chỉ, không đủ điều kiện xét học bổng theo quy định.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</si>
</sst>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3"/>
      <color theme="1"/>
      <name val="Times New Roman"/>
      <family val="2"/>
    </font>
    <font>
      <sz val="13"/>
      <name val="Times New Roman"/>
      <family val="1"/>
    </font>
    <font>
      <sz val="7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  <font>
      <b/>
      <sz val="14"/>
      <name val="Times New Roman"/>
      <family val="1"/>
    </font>
    <font>
      <i/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2" borderId="0" xfId="0" applyFont="1" applyFill="1" applyAlignment="1">
      <alignment vertical="top" wrapText="1"/>
    </xf>
    <xf numFmtId="0" fontId="5" fillId="0" borderId="0" xfId="0" applyFont="1" applyAlignment="1">
      <alignment vertical="center"/>
    </xf>
    <xf numFmtId="0" fontId="6" fillId="0" borderId="0" xfId="0" applyFont="1"/>
    <xf numFmtId="0" fontId="3" fillId="2" borderId="0" xfId="0" applyFont="1" applyFill="1" applyAlignment="1">
      <alignment horizontal="center" vertical="top" wrapText="1"/>
    </xf>
    <xf numFmtId="0" fontId="7" fillId="0" borderId="0" xfId="0" quotePrefix="1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quotePrefix="1" applyFont="1"/>
    <xf numFmtId="0" fontId="7" fillId="3" borderId="0" xfId="0" quotePrefix="1" applyFont="1" applyFill="1" applyAlignment="1">
      <alignment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quotePrefix="1" applyFont="1" applyAlignment="1">
      <alignment horizontal="left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justify" vertical="center" wrapText="1"/>
    </xf>
    <xf numFmtId="0" fontId="6" fillId="0" borderId="0" xfId="0" applyFont="1" applyAlignment="1">
      <alignment horizontal="center"/>
    </xf>
    <xf numFmtId="0" fontId="12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justify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0" fillId="4" borderId="0" xfId="0" applyFont="1" applyFill="1" applyAlignment="1">
      <alignment horizontal="center" vertical="center"/>
    </xf>
    <xf numFmtId="0" fontId="16" fillId="4" borderId="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345282</xdr:colOff>
      <xdr:row>0</xdr:row>
      <xdr:rowOff>21431</xdr:rowOff>
    </xdr:from>
    <xdr:to>
      <xdr:col>5</xdr:col>
      <xdr:colOff>1187291</xdr:colOff>
      <xdr:row>1</xdr:row>
      <xdr:rowOff>11906</xdr:rowOff>
    </xdr:to>
    <xdr:sp macro="" textlink="">
      <xdr:nvSpPr>
        <xdr:cNvPr id="4" name="Text Box 15"/>
        <xdr:cNvSpPr txBox="1"/>
      </xdr:nvSpPr>
      <xdr:spPr>
        <a:xfrm>
          <a:off x="8548688" y="21431"/>
          <a:ext cx="842009" cy="204788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topLeftCell="A52" zoomScale="80" zoomScaleNormal="80" workbookViewId="0">
      <selection activeCell="H52" sqref="H52"/>
    </sheetView>
  </sheetViews>
  <sheetFormatPr defaultRowHeight="16.5" x14ac:dyDescent="0.25"/>
  <cols>
    <col min="1" max="1" width="52.77734375" style="3" customWidth="1"/>
    <col min="2" max="2" width="6.6640625" style="3" customWidth="1"/>
    <col min="3" max="3" width="10.88671875" style="3" customWidth="1"/>
    <col min="4" max="4" width="16.44140625" style="3" customWidth="1"/>
    <col min="5" max="5" width="10.77734375" style="3" customWidth="1"/>
    <col min="6" max="6" width="16.44140625" style="3" customWidth="1"/>
    <col min="7" max="16384" width="8.88671875" style="3"/>
  </cols>
  <sheetData>
    <row r="1" spans="1:6" ht="17.25" customHeight="1" x14ac:dyDescent="0.25"/>
    <row r="2" spans="1:6" ht="58.5" customHeight="1" x14ac:dyDescent="0.25">
      <c r="A2" s="4" t="s">
        <v>54</v>
      </c>
      <c r="B2" s="1"/>
      <c r="D2" s="27" t="s">
        <v>11</v>
      </c>
      <c r="E2" s="27"/>
      <c r="F2" s="27"/>
    </row>
    <row r="3" spans="1:6" ht="35.25" customHeight="1" x14ac:dyDescent="0.25">
      <c r="A3" s="28" t="s">
        <v>19</v>
      </c>
      <c r="B3" s="29"/>
      <c r="C3" s="29"/>
      <c r="D3" s="29"/>
      <c r="E3" s="29"/>
      <c r="F3" s="29"/>
    </row>
    <row r="4" spans="1:6" ht="18" customHeight="1" x14ac:dyDescent="0.25">
      <c r="A4" s="5" t="s">
        <v>37</v>
      </c>
      <c r="B4" s="11"/>
      <c r="C4" s="11"/>
      <c r="D4" s="11"/>
      <c r="E4" s="11"/>
      <c r="F4" s="11"/>
    </row>
    <row r="5" spans="1:6" ht="18" customHeight="1" x14ac:dyDescent="0.25">
      <c r="A5" s="5" t="s">
        <v>38</v>
      </c>
      <c r="B5" s="11"/>
      <c r="C5" s="11"/>
      <c r="D5" s="11"/>
      <c r="E5" s="11"/>
      <c r="F5" s="11"/>
    </row>
    <row r="6" spans="1:6" ht="18" customHeight="1" x14ac:dyDescent="0.25">
      <c r="A6" s="8" t="s">
        <v>39</v>
      </c>
      <c r="B6" s="11"/>
      <c r="C6" s="11"/>
      <c r="D6" s="11"/>
      <c r="E6" s="11"/>
      <c r="F6" s="11"/>
    </row>
    <row r="7" spans="1:6" ht="18" customHeight="1" x14ac:dyDescent="0.25">
      <c r="A7" s="5" t="s">
        <v>40</v>
      </c>
      <c r="B7" s="11"/>
      <c r="C7" s="11"/>
      <c r="D7" s="11"/>
      <c r="E7" s="11"/>
      <c r="F7" s="11"/>
    </row>
    <row r="8" spans="1:6" ht="18" customHeight="1" x14ac:dyDescent="0.25">
      <c r="A8" s="5" t="s">
        <v>41</v>
      </c>
      <c r="B8" s="11"/>
      <c r="C8" s="11"/>
      <c r="D8" s="11"/>
      <c r="E8" s="11"/>
      <c r="F8" s="11"/>
    </row>
    <row r="9" spans="1:6" ht="10.5" customHeight="1" x14ac:dyDescent="0.25">
      <c r="A9" s="2"/>
    </row>
    <row r="10" spans="1:6" x14ac:dyDescent="0.25">
      <c r="A10" s="30" t="s">
        <v>0</v>
      </c>
      <c r="B10" s="30" t="s">
        <v>1</v>
      </c>
      <c r="C10" s="30" t="s">
        <v>12</v>
      </c>
      <c r="D10" s="30"/>
      <c r="E10" s="30" t="s">
        <v>2</v>
      </c>
      <c r="F10" s="30"/>
    </row>
    <row r="11" spans="1:6" ht="51.75" x14ac:dyDescent="0.25">
      <c r="A11" s="30"/>
      <c r="B11" s="30"/>
      <c r="C11" s="15" t="s">
        <v>3</v>
      </c>
      <c r="D11" s="15" t="s">
        <v>4</v>
      </c>
      <c r="E11" s="15" t="s">
        <v>3</v>
      </c>
      <c r="F11" s="15" t="s">
        <v>4</v>
      </c>
    </row>
    <row r="12" spans="1:6" ht="21.75" customHeight="1" x14ac:dyDescent="0.25">
      <c r="A12" s="16" t="s">
        <v>13</v>
      </c>
      <c r="B12" s="17">
        <f>B13+B16</f>
        <v>8</v>
      </c>
      <c r="C12" s="17">
        <f>C13+C16</f>
        <v>8</v>
      </c>
      <c r="D12" s="18"/>
      <c r="E12" s="17">
        <f>E13+E16</f>
        <v>0</v>
      </c>
      <c r="F12" s="18"/>
    </row>
    <row r="13" spans="1:6" ht="21.75" customHeight="1" x14ac:dyDescent="0.25">
      <c r="A13" s="19" t="s">
        <v>56</v>
      </c>
      <c r="B13" s="17">
        <f>SUM(B14:B15)</f>
        <v>4</v>
      </c>
      <c r="C13" s="17">
        <f>SUM(C14:C15)</f>
        <v>4</v>
      </c>
      <c r="D13" s="18"/>
      <c r="E13" s="17">
        <f>SUM(E14:E15)</f>
        <v>0</v>
      </c>
      <c r="F13" s="18"/>
    </row>
    <row r="14" spans="1:6" ht="37.5" customHeight="1" x14ac:dyDescent="0.25">
      <c r="A14" s="12" t="s">
        <v>57</v>
      </c>
      <c r="B14" s="20">
        <v>2</v>
      </c>
      <c r="C14" s="20">
        <v>2</v>
      </c>
      <c r="D14" s="21" t="s">
        <v>42</v>
      </c>
      <c r="E14" s="20"/>
      <c r="F14" s="18"/>
    </row>
    <row r="15" spans="1:6" ht="26.25" customHeight="1" x14ac:dyDescent="0.25">
      <c r="A15" s="12" t="s">
        <v>58</v>
      </c>
      <c r="B15" s="20">
        <v>2</v>
      </c>
      <c r="C15" s="20">
        <v>2</v>
      </c>
      <c r="D15" s="21" t="s">
        <v>43</v>
      </c>
      <c r="E15" s="20"/>
      <c r="F15" s="18"/>
    </row>
    <row r="16" spans="1:6" ht="23.25" customHeight="1" x14ac:dyDescent="0.25">
      <c r="A16" s="19" t="s">
        <v>59</v>
      </c>
      <c r="B16" s="17">
        <f>SUM(B17:B18)</f>
        <v>4</v>
      </c>
      <c r="C16" s="17">
        <f>SUM(C17:C18)</f>
        <v>4</v>
      </c>
      <c r="D16" s="18"/>
      <c r="E16" s="17">
        <f>SUM(E17:E18)</f>
        <v>0</v>
      </c>
      <c r="F16" s="18"/>
    </row>
    <row r="17" spans="1:6" ht="140.25" customHeight="1" x14ac:dyDescent="0.25">
      <c r="A17" s="12" t="s">
        <v>60</v>
      </c>
      <c r="B17" s="20">
        <v>2</v>
      </c>
      <c r="C17" s="20">
        <v>2</v>
      </c>
      <c r="D17" s="21" t="s">
        <v>44</v>
      </c>
      <c r="E17" s="20"/>
      <c r="F17" s="18"/>
    </row>
    <row r="18" spans="1:6" ht="83.25" customHeight="1" x14ac:dyDescent="0.25">
      <c r="A18" s="12" t="s">
        <v>14</v>
      </c>
      <c r="B18" s="20">
        <v>2</v>
      </c>
      <c r="C18" s="20">
        <v>2</v>
      </c>
      <c r="D18" s="21" t="s">
        <v>45</v>
      </c>
      <c r="E18" s="20"/>
      <c r="F18" s="18"/>
    </row>
    <row r="19" spans="1:6" ht="21.75" customHeight="1" x14ac:dyDescent="0.25">
      <c r="A19" s="19" t="s">
        <v>15</v>
      </c>
      <c r="B19" s="17">
        <f>B20+B27+B33+B38+B41</f>
        <v>44</v>
      </c>
      <c r="C19" s="17">
        <f>C20+C27+C33+C38+C41</f>
        <v>43</v>
      </c>
      <c r="D19" s="18"/>
      <c r="E19" s="17">
        <f>E20+E27+E33+E38+E41</f>
        <v>0</v>
      </c>
      <c r="F19" s="18"/>
    </row>
    <row r="20" spans="1:6" ht="21.75" customHeight="1" x14ac:dyDescent="0.25">
      <c r="A20" s="19" t="s">
        <v>61</v>
      </c>
      <c r="B20" s="17">
        <f>SUM(B21:B26)</f>
        <v>12</v>
      </c>
      <c r="C20" s="17">
        <f>SUM(C21:C26)</f>
        <v>12</v>
      </c>
      <c r="D20" s="18"/>
      <c r="E20" s="17">
        <f>SUM(E21:E26)</f>
        <v>0</v>
      </c>
      <c r="F20" s="18"/>
    </row>
    <row r="21" spans="1:6" ht="57.75" customHeight="1" x14ac:dyDescent="0.25">
      <c r="A21" s="12" t="s">
        <v>62</v>
      </c>
      <c r="B21" s="20">
        <v>2</v>
      </c>
      <c r="C21" s="20">
        <v>2</v>
      </c>
      <c r="D21" s="21" t="s">
        <v>46</v>
      </c>
      <c r="E21" s="20"/>
      <c r="F21" s="18"/>
    </row>
    <row r="22" spans="1:6" ht="88.5" customHeight="1" x14ac:dyDescent="0.25">
      <c r="A22" s="13" t="s">
        <v>20</v>
      </c>
      <c r="B22" s="20">
        <v>2</v>
      </c>
      <c r="C22" s="20">
        <v>2</v>
      </c>
      <c r="D22" s="21" t="s">
        <v>48</v>
      </c>
      <c r="E22" s="20"/>
      <c r="F22" s="21" t="s">
        <v>18</v>
      </c>
    </row>
    <row r="23" spans="1:6" ht="38.25" customHeight="1" x14ac:dyDescent="0.25">
      <c r="A23" s="12" t="s">
        <v>63</v>
      </c>
      <c r="B23" s="20">
        <v>2</v>
      </c>
      <c r="C23" s="20">
        <v>2</v>
      </c>
      <c r="D23" s="21" t="s">
        <v>47</v>
      </c>
      <c r="E23" s="20"/>
      <c r="F23" s="21" t="s">
        <v>27</v>
      </c>
    </row>
    <row r="24" spans="1:6" ht="33" x14ac:dyDescent="0.25">
      <c r="A24" s="12" t="s">
        <v>26</v>
      </c>
      <c r="B24" s="20">
        <v>2</v>
      </c>
      <c r="C24" s="20">
        <v>2</v>
      </c>
      <c r="D24" s="21"/>
      <c r="E24" s="20"/>
      <c r="F24" s="18"/>
    </row>
    <row r="25" spans="1:6" ht="33" x14ac:dyDescent="0.25">
      <c r="A25" s="12" t="s">
        <v>21</v>
      </c>
      <c r="B25" s="20">
        <v>2</v>
      </c>
      <c r="C25" s="20">
        <v>2</v>
      </c>
      <c r="D25" s="21"/>
      <c r="E25" s="20"/>
      <c r="F25" s="18"/>
    </row>
    <row r="26" spans="1:6" ht="33" x14ac:dyDescent="0.25">
      <c r="A26" s="13" t="s">
        <v>33</v>
      </c>
      <c r="B26" s="20">
        <v>2</v>
      </c>
      <c r="C26" s="20">
        <v>2</v>
      </c>
      <c r="D26" s="18"/>
      <c r="E26" s="20"/>
      <c r="F26" s="18"/>
    </row>
    <row r="27" spans="1:6" ht="22.5" customHeight="1" x14ac:dyDescent="0.25">
      <c r="A27" s="19" t="s">
        <v>64</v>
      </c>
      <c r="B27" s="17">
        <f>SUM(B28:B32)</f>
        <v>10</v>
      </c>
      <c r="C27" s="17">
        <f>SUM(C28:C32)</f>
        <v>10</v>
      </c>
      <c r="D27" s="18"/>
      <c r="E27" s="17">
        <f>SUM(E28:E32)</f>
        <v>0</v>
      </c>
      <c r="F27" s="18"/>
    </row>
    <row r="28" spans="1:6" ht="50.25" customHeight="1" x14ac:dyDescent="0.25">
      <c r="A28" s="12" t="s">
        <v>65</v>
      </c>
      <c r="B28" s="20">
        <v>2</v>
      </c>
      <c r="C28" s="20">
        <v>2</v>
      </c>
      <c r="D28" s="18"/>
      <c r="E28" s="20"/>
      <c r="F28" s="18"/>
    </row>
    <row r="29" spans="1:6" ht="54" customHeight="1" x14ac:dyDescent="0.25">
      <c r="A29" s="12" t="s">
        <v>66</v>
      </c>
      <c r="B29" s="20">
        <v>2</v>
      </c>
      <c r="C29" s="20">
        <v>2</v>
      </c>
      <c r="D29" s="18"/>
      <c r="E29" s="20"/>
      <c r="F29" s="18"/>
    </row>
    <row r="30" spans="1:6" ht="54" customHeight="1" x14ac:dyDescent="0.25">
      <c r="A30" s="12" t="s">
        <v>28</v>
      </c>
      <c r="B30" s="20">
        <v>2</v>
      </c>
      <c r="C30" s="20">
        <v>2</v>
      </c>
      <c r="D30" s="21"/>
      <c r="E30" s="20"/>
      <c r="F30" s="21" t="s">
        <v>29</v>
      </c>
    </row>
    <row r="31" spans="1:6" ht="33" x14ac:dyDescent="0.25">
      <c r="A31" s="12" t="s">
        <v>67</v>
      </c>
      <c r="B31" s="20">
        <v>2</v>
      </c>
      <c r="C31" s="20">
        <v>2</v>
      </c>
      <c r="D31" s="18"/>
      <c r="E31" s="20"/>
      <c r="F31" s="18"/>
    </row>
    <row r="32" spans="1:6" ht="63.75" customHeight="1" x14ac:dyDescent="0.25">
      <c r="A32" s="12" t="s">
        <v>68</v>
      </c>
      <c r="B32" s="20">
        <v>2</v>
      </c>
      <c r="C32" s="20">
        <v>2</v>
      </c>
      <c r="D32" s="21"/>
      <c r="E32" s="20"/>
      <c r="F32" s="21" t="s">
        <v>35</v>
      </c>
    </row>
    <row r="33" spans="1:6" ht="24" customHeight="1" x14ac:dyDescent="0.25">
      <c r="A33" s="19" t="s">
        <v>69</v>
      </c>
      <c r="B33" s="17">
        <f>SUM(B34:B37)</f>
        <v>8</v>
      </c>
      <c r="C33" s="17">
        <f>SUM(C34:C37)</f>
        <v>8</v>
      </c>
      <c r="D33" s="18"/>
      <c r="E33" s="17">
        <f>SUM(E34:E37)</f>
        <v>0</v>
      </c>
      <c r="F33" s="18"/>
    </row>
    <row r="34" spans="1:6" ht="66" x14ac:dyDescent="0.25">
      <c r="A34" s="12" t="s">
        <v>70</v>
      </c>
      <c r="B34" s="20">
        <v>2</v>
      </c>
      <c r="C34" s="20">
        <v>2</v>
      </c>
      <c r="D34" s="18"/>
      <c r="E34" s="20"/>
      <c r="F34" s="18"/>
    </row>
    <row r="35" spans="1:6" ht="49.5" x14ac:dyDescent="0.25">
      <c r="A35" s="12" t="s">
        <v>71</v>
      </c>
      <c r="B35" s="20">
        <v>2</v>
      </c>
      <c r="C35" s="20">
        <v>2</v>
      </c>
      <c r="D35" s="18"/>
      <c r="E35" s="20"/>
      <c r="F35" s="18"/>
    </row>
    <row r="36" spans="1:6" ht="33" x14ac:dyDescent="0.25">
      <c r="A36" s="12" t="s">
        <v>72</v>
      </c>
      <c r="B36" s="20">
        <v>2</v>
      </c>
      <c r="C36" s="20">
        <v>2</v>
      </c>
      <c r="D36" s="18"/>
      <c r="E36" s="20"/>
      <c r="F36" s="18"/>
    </row>
    <row r="37" spans="1:6" ht="33" x14ac:dyDescent="0.25">
      <c r="A37" s="12" t="s">
        <v>31</v>
      </c>
      <c r="B37" s="20">
        <v>2</v>
      </c>
      <c r="C37" s="20">
        <v>2</v>
      </c>
      <c r="D37" s="18"/>
      <c r="E37" s="20"/>
      <c r="F37" s="18"/>
    </row>
    <row r="38" spans="1:6" ht="28.5" customHeight="1" x14ac:dyDescent="0.25">
      <c r="A38" s="19" t="s">
        <v>73</v>
      </c>
      <c r="B38" s="17">
        <f>SUM(B39:B40)</f>
        <v>4</v>
      </c>
      <c r="C38" s="17">
        <f>SUM(C39:C40)</f>
        <v>4</v>
      </c>
      <c r="D38" s="18"/>
      <c r="E38" s="17">
        <f>SUM(E39:E40)</f>
        <v>0</v>
      </c>
      <c r="F38" s="18"/>
    </row>
    <row r="39" spans="1:6" ht="33" x14ac:dyDescent="0.25">
      <c r="A39" s="12" t="s">
        <v>74</v>
      </c>
      <c r="B39" s="20">
        <v>2</v>
      </c>
      <c r="C39" s="20">
        <v>2</v>
      </c>
      <c r="D39" s="18"/>
      <c r="E39" s="20"/>
      <c r="F39" s="18"/>
    </row>
    <row r="40" spans="1:6" ht="66" x14ac:dyDescent="0.25">
      <c r="A40" s="12" t="s">
        <v>34</v>
      </c>
      <c r="B40" s="20">
        <v>2</v>
      </c>
      <c r="C40" s="20">
        <v>2</v>
      </c>
      <c r="D40" s="21"/>
      <c r="E40" s="20"/>
      <c r="F40" s="18"/>
    </row>
    <row r="41" spans="1:6" ht="27" customHeight="1" x14ac:dyDescent="0.25">
      <c r="A41" s="16" t="s">
        <v>75</v>
      </c>
      <c r="B41" s="17">
        <f>SUM(B42:B46)</f>
        <v>10</v>
      </c>
      <c r="C41" s="17">
        <f>SUM(C42:C46)</f>
        <v>9</v>
      </c>
      <c r="D41" s="18"/>
      <c r="E41" s="17">
        <f>SUM(E42:E46)</f>
        <v>0</v>
      </c>
      <c r="F41" s="18"/>
    </row>
    <row r="42" spans="1:6" ht="54" x14ac:dyDescent="0.25">
      <c r="A42" s="12" t="s">
        <v>76</v>
      </c>
      <c r="B42" s="20">
        <v>2</v>
      </c>
      <c r="C42" s="20">
        <v>2</v>
      </c>
      <c r="D42" s="21" t="s">
        <v>49</v>
      </c>
      <c r="E42" s="20"/>
      <c r="F42" s="18"/>
    </row>
    <row r="43" spans="1:6" ht="40.5" x14ac:dyDescent="0.25">
      <c r="A43" s="12" t="s">
        <v>77</v>
      </c>
      <c r="B43" s="20">
        <v>2</v>
      </c>
      <c r="C43" s="20">
        <v>2</v>
      </c>
      <c r="D43" s="22" t="s">
        <v>50</v>
      </c>
      <c r="E43" s="20"/>
      <c r="F43" s="18"/>
    </row>
    <row r="44" spans="1:6" ht="49.5" x14ac:dyDescent="0.25">
      <c r="A44" s="12" t="s">
        <v>36</v>
      </c>
      <c r="B44" s="20">
        <v>2</v>
      </c>
      <c r="C44" s="20">
        <v>1</v>
      </c>
      <c r="D44" s="23"/>
      <c r="E44" s="20"/>
      <c r="F44" s="18"/>
    </row>
    <row r="45" spans="1:6" ht="49.5" x14ac:dyDescent="0.25">
      <c r="A45" s="12" t="s">
        <v>23</v>
      </c>
      <c r="B45" s="20">
        <v>2</v>
      </c>
      <c r="C45" s="20">
        <v>2</v>
      </c>
      <c r="D45" s="26" t="s">
        <v>82</v>
      </c>
      <c r="E45" s="20"/>
      <c r="F45" s="18"/>
    </row>
    <row r="46" spans="1:6" ht="27.75" customHeight="1" x14ac:dyDescent="0.25">
      <c r="A46" s="12" t="s">
        <v>24</v>
      </c>
      <c r="B46" s="20">
        <v>2</v>
      </c>
      <c r="C46" s="20">
        <v>2</v>
      </c>
      <c r="D46" s="21"/>
      <c r="E46" s="20"/>
      <c r="F46" s="18"/>
    </row>
    <row r="47" spans="1:6" ht="23.25" customHeight="1" x14ac:dyDescent="0.25">
      <c r="A47" s="16" t="s">
        <v>16</v>
      </c>
      <c r="B47" s="17">
        <f>B48+B51</f>
        <v>10</v>
      </c>
      <c r="C47" s="17">
        <f>C48+C51</f>
        <v>8</v>
      </c>
      <c r="D47" s="18"/>
      <c r="E47" s="17">
        <f>E48+E51</f>
        <v>0</v>
      </c>
      <c r="F47" s="18"/>
    </row>
    <row r="48" spans="1:6" ht="23.25" customHeight="1" x14ac:dyDescent="0.25">
      <c r="A48" s="16" t="s">
        <v>78</v>
      </c>
      <c r="B48" s="17">
        <f>SUM(B49:B50)</f>
        <v>4</v>
      </c>
      <c r="C48" s="17">
        <f>SUM(C49:C50)</f>
        <v>4</v>
      </c>
      <c r="D48" s="18"/>
      <c r="E48" s="17">
        <f>SUM(E49:E50)</f>
        <v>0</v>
      </c>
      <c r="F48" s="18"/>
    </row>
    <row r="49" spans="1:6" ht="83.25" customHeight="1" x14ac:dyDescent="0.25">
      <c r="A49" s="12" t="s">
        <v>32</v>
      </c>
      <c r="B49" s="20">
        <v>2</v>
      </c>
      <c r="C49" s="20">
        <v>2</v>
      </c>
      <c r="D49" s="21"/>
      <c r="E49" s="20"/>
      <c r="F49" s="21" t="s">
        <v>30</v>
      </c>
    </row>
    <row r="50" spans="1:6" ht="49.5" x14ac:dyDescent="0.25">
      <c r="A50" s="12" t="s">
        <v>22</v>
      </c>
      <c r="B50" s="20">
        <v>2</v>
      </c>
      <c r="C50" s="20">
        <v>2</v>
      </c>
      <c r="D50" s="26" t="s">
        <v>83</v>
      </c>
      <c r="E50" s="20"/>
      <c r="F50" s="18"/>
    </row>
    <row r="51" spans="1:6" ht="27" customHeight="1" x14ac:dyDescent="0.25">
      <c r="A51" s="16" t="s">
        <v>79</v>
      </c>
      <c r="B51" s="17">
        <f>SUM(B52:B54)</f>
        <v>6</v>
      </c>
      <c r="C51" s="17">
        <f>SUM(C52:C54)</f>
        <v>4</v>
      </c>
      <c r="D51" s="18"/>
      <c r="E51" s="17">
        <f>SUM(E52:E54)</f>
        <v>0</v>
      </c>
      <c r="F51" s="18"/>
    </row>
    <row r="52" spans="1:6" ht="160.5" customHeight="1" x14ac:dyDescent="0.25">
      <c r="A52" s="12" t="s">
        <v>80</v>
      </c>
      <c r="B52" s="20">
        <v>2</v>
      </c>
      <c r="C52" s="20">
        <v>2</v>
      </c>
      <c r="D52" s="26" t="s">
        <v>86</v>
      </c>
      <c r="E52" s="20"/>
      <c r="F52" s="21" t="s">
        <v>17</v>
      </c>
    </row>
    <row r="53" spans="1:6" ht="33" x14ac:dyDescent="0.25">
      <c r="A53" s="12" t="s">
        <v>81</v>
      </c>
      <c r="B53" s="20">
        <v>2</v>
      </c>
      <c r="C53" s="20">
        <v>1</v>
      </c>
      <c r="D53" s="26" t="s">
        <v>84</v>
      </c>
      <c r="E53" s="20"/>
      <c r="F53" s="18"/>
    </row>
    <row r="54" spans="1:6" ht="54" customHeight="1" x14ac:dyDescent="0.25">
      <c r="A54" s="13" t="s">
        <v>25</v>
      </c>
      <c r="B54" s="20">
        <v>2</v>
      </c>
      <c r="C54" s="20">
        <v>1</v>
      </c>
      <c r="D54" s="26" t="s">
        <v>85</v>
      </c>
      <c r="E54" s="20"/>
      <c r="F54" s="18"/>
    </row>
    <row r="55" spans="1:6" ht="20.25" customHeight="1" x14ac:dyDescent="0.25">
      <c r="A55" s="17" t="s">
        <v>5</v>
      </c>
      <c r="B55" s="17">
        <f>B12+B19+B47</f>
        <v>62</v>
      </c>
      <c r="C55" s="17">
        <f>C12+C19+C47</f>
        <v>59</v>
      </c>
      <c r="D55" s="20"/>
      <c r="E55" s="17">
        <f>E12+E19+E47</f>
        <v>0</v>
      </c>
      <c r="F55" s="24"/>
    </row>
    <row r="56" spans="1:6" ht="23.25" customHeight="1" x14ac:dyDescent="0.25">
      <c r="A56" s="17" t="s">
        <v>6</v>
      </c>
      <c r="B56" s="17">
        <v>100</v>
      </c>
      <c r="C56" s="32">
        <f>ROUND(C55/B55*100,0)</f>
        <v>95</v>
      </c>
      <c r="D56" s="33"/>
      <c r="E56" s="30">
        <f>ROUND(E55/B55*100,0)</f>
        <v>0</v>
      </c>
      <c r="F56" s="30"/>
    </row>
    <row r="57" spans="1:6" ht="22.5" customHeight="1" x14ac:dyDescent="0.25">
      <c r="A57" s="17" t="s">
        <v>7</v>
      </c>
      <c r="B57" s="20"/>
      <c r="C57" s="30" t="str">
        <f>IF(AND(AND(C14=2,C21=2),C56&gt;=80),"Loại A",IF(AND(AND(C14=2,C21=2),C56&gt;=65),"Loại B",IF(AND(AND(C14=2,C21=2),C56&gt;=50),"Loại C",IF(AND(AND(C14=2,C21=2),C56&lt;50),"Không đạt chuẩn",IF(OR(C14&lt;2,C21&lt;2),"Không đạt chuẩn")))))</f>
        <v>Loại A</v>
      </c>
      <c r="D57" s="30"/>
      <c r="E57" s="30" t="str">
        <f>IF(AND(AND(E14=2,E21=2),E56&gt;=80),"Loại A",IF(AND(AND(E14=2,E21=2),E56&gt;=65),"Loại B",IF(AND(AND(E14=2,E21=2),E56&gt;=50),"Loại C",IF(AND(AND(E14=2,E21=2),E56&lt;50),"Không đạt chuẩn",IF(OR(E14&lt;2,E21&lt;2),"Không đạt chuẩn")))))</f>
        <v>Không đạt chuẩn</v>
      </c>
      <c r="F57" s="30"/>
    </row>
    <row r="58" spans="1:6" ht="9.75" customHeight="1" x14ac:dyDescent="0.25">
      <c r="A58" s="6"/>
    </row>
    <row r="59" spans="1:6" x14ac:dyDescent="0.25">
      <c r="A59" s="25" t="s">
        <v>51</v>
      </c>
      <c r="D59" s="31" t="s">
        <v>55</v>
      </c>
      <c r="E59" s="31"/>
      <c r="F59" s="31"/>
    </row>
    <row r="60" spans="1:6" x14ac:dyDescent="0.25">
      <c r="A60" s="10" t="s">
        <v>8</v>
      </c>
      <c r="D60" s="34" t="s">
        <v>9</v>
      </c>
      <c r="E60" s="34"/>
      <c r="F60" s="34"/>
    </row>
    <row r="61" spans="1:6" x14ac:dyDescent="0.25">
      <c r="A61" s="9" t="s">
        <v>10</v>
      </c>
      <c r="D61" s="31" t="s">
        <v>10</v>
      </c>
      <c r="E61" s="31"/>
      <c r="F61" s="31"/>
    </row>
    <row r="63" spans="1:6" x14ac:dyDescent="0.25">
      <c r="C63" s="7"/>
    </row>
    <row r="65" spans="1:5" x14ac:dyDescent="0.25">
      <c r="C65" s="7"/>
    </row>
    <row r="67" spans="1:5" x14ac:dyDescent="0.25">
      <c r="A67" s="14" t="s">
        <v>52</v>
      </c>
      <c r="E67" s="3" t="s">
        <v>53</v>
      </c>
    </row>
  </sheetData>
  <mergeCells count="13">
    <mergeCell ref="D61:F61"/>
    <mergeCell ref="C56:D56"/>
    <mergeCell ref="E56:F56"/>
    <mergeCell ref="C57:D57"/>
    <mergeCell ref="E57:F57"/>
    <mergeCell ref="D59:F59"/>
    <mergeCell ref="D60:F60"/>
    <mergeCell ref="D2:F2"/>
    <mergeCell ref="A3:F3"/>
    <mergeCell ref="A10:A11"/>
    <mergeCell ref="B10:B11"/>
    <mergeCell ref="C10:D10"/>
    <mergeCell ref="E10:F10"/>
  </mergeCells>
  <conditionalFormatting sqref="B12:C54">
    <cfRule type="cellIs" dxfId="1" priority="9" stopIfTrue="1" operator="equal">
      <formula>0</formula>
    </cfRule>
  </conditionalFormatting>
  <conditionalFormatting sqref="E12:E54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nhung</cp:lastModifiedBy>
  <cp:lastPrinted>2019-04-12T07:50:44Z</cp:lastPrinted>
  <dcterms:created xsi:type="dcterms:W3CDTF">2018-08-15T07:37:54Z</dcterms:created>
  <dcterms:modified xsi:type="dcterms:W3CDTF">2019-05-16T03:16:02Z</dcterms:modified>
</cp:coreProperties>
</file>